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I TRIMESTRE 2024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1" l="1"/>
  <c r="D43" i="1"/>
  <c r="D45" i="1"/>
  <c r="B41" i="1"/>
  <c r="C41" i="1"/>
  <c r="D41" i="1"/>
  <c r="E41" i="1"/>
  <c r="F41" i="1"/>
  <c r="G41" i="1"/>
  <c r="H41" i="1"/>
  <c r="I41" i="1"/>
  <c r="B42" i="1"/>
  <c r="C42" i="1"/>
  <c r="D42" i="1"/>
  <c r="E42" i="1"/>
  <c r="F42" i="1"/>
  <c r="G42" i="1"/>
  <c r="H42" i="1"/>
  <c r="I42" i="1"/>
  <c r="B43" i="1"/>
  <c r="C43" i="1"/>
  <c r="E43" i="1"/>
  <c r="F43" i="1"/>
  <c r="G43" i="1"/>
  <c r="H43" i="1"/>
  <c r="I43" i="1"/>
  <c r="B44" i="1"/>
  <c r="C44" i="1"/>
  <c r="D44" i="1"/>
  <c r="E44" i="1"/>
  <c r="F44" i="1"/>
  <c r="G44" i="1"/>
  <c r="H44" i="1"/>
  <c r="B45" i="1"/>
  <c r="C45" i="1"/>
  <c r="E45" i="1"/>
  <c r="F45" i="1"/>
  <c r="G45" i="1"/>
  <c r="H45" i="1"/>
  <c r="I45" i="1"/>
  <c r="B46" i="1"/>
  <c r="C46" i="1"/>
  <c r="D46" i="1"/>
  <c r="E46" i="1"/>
  <c r="F46" i="1"/>
  <c r="G46" i="1"/>
  <c r="H46" i="1"/>
  <c r="I46" i="1"/>
  <c r="B48" i="1"/>
  <c r="C48" i="1"/>
  <c r="D48" i="1"/>
  <c r="E48" i="1"/>
  <c r="F48" i="1"/>
  <c r="B50" i="1"/>
  <c r="F50" i="1"/>
  <c r="B51" i="1"/>
  <c r="C51" i="1"/>
  <c r="D51" i="1"/>
  <c r="E51" i="1"/>
  <c r="F51" i="1"/>
  <c r="G51" i="1"/>
  <c r="H51" i="1"/>
  <c r="I51" i="1"/>
  <c r="B52" i="1"/>
  <c r="C52" i="1"/>
  <c r="D52" i="1"/>
  <c r="E52" i="1"/>
  <c r="F52" i="1"/>
  <c r="G52" i="1"/>
  <c r="H52" i="1"/>
  <c r="I52" i="1"/>
  <c r="B53" i="1"/>
  <c r="C53" i="1"/>
  <c r="D53" i="1"/>
  <c r="E53" i="1"/>
  <c r="F53" i="1"/>
  <c r="G53" i="1"/>
  <c r="H53" i="1"/>
  <c r="I53" i="1"/>
  <c r="C40" i="1"/>
  <c r="D40" i="1"/>
  <c r="E40" i="1"/>
  <c r="F40" i="1"/>
  <c r="G40" i="1"/>
  <c r="H40" i="1"/>
  <c r="I40" i="1"/>
  <c r="F25" i="1" l="1"/>
  <c r="D25" i="1" l="1"/>
  <c r="E25" i="1"/>
  <c r="G25" i="1"/>
  <c r="H25" i="1"/>
  <c r="I25" i="1"/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C11" i="1"/>
  <c r="D11" i="1"/>
  <c r="E11" i="1"/>
  <c r="F11" i="1"/>
  <c r="G11" i="1"/>
  <c r="H11" i="1"/>
  <c r="I11" i="1"/>
  <c r="B11" i="1" l="1"/>
  <c r="B31" i="1"/>
  <c r="B32" i="1"/>
  <c r="B27" i="1"/>
  <c r="B36" i="1"/>
  <c r="B34" i="1"/>
  <c r="B26" i="1"/>
  <c r="B33" i="1"/>
  <c r="B28" i="1"/>
  <c r="B29" i="1"/>
  <c r="B30" i="1"/>
  <c r="B37" i="1"/>
  <c r="B35" i="1"/>
  <c r="B38" i="1"/>
  <c r="C25" i="1"/>
  <c r="B25" i="1" l="1"/>
  <c r="B40" i="1" s="1"/>
</calcChain>
</file>

<file path=xl/sharedStrings.xml><?xml version="1.0" encoding="utf-8"?>
<sst xmlns="http://schemas.openxmlformats.org/spreadsheetml/2006/main" count="98" uniqueCount="47">
  <si>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</si>
  <si>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</si>
  <si>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</si>
  <si>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</si>
  <si>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</si>
  <si>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</si>
  <si>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</si>
  <si>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</si>
  <si>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</si>
  <si>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</si>
  <si>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</si>
  <si>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</si>
  <si>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</si>
  <si>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</si>
  <si>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</si>
  <si>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</si>
  <si>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</si>
  <si>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</si>
  <si>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</si>
  <si>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</si>
  <si>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</si>
  <si>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</si>
  <si>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</si>
  <si>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</si>
  <si>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</si>
  <si>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</si>
  <si>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</si>
  <si>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</si>
  <si>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</si>
  <si>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</si>
  <si>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</si>
  <si>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</si>
  <si>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</si>
  <si>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</si>
  <si>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</si>
  <si>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</si>
  <si>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</si>
  <si>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</si>
  <si>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Fuente: Constructoras, inmobiliarias y personas particulares.</t>
  </si>
  <si>
    <t>2023 (P)</t>
  </si>
  <si>
    <t xml:space="preserve">     en un hotel, entre otros.</t>
  </si>
  <si>
    <t xml:space="preserve"> -   Cantidad nula o cero.</t>
  </si>
  <si>
    <t>2024 (P)</t>
  </si>
  <si>
    <t>..</t>
  </si>
  <si>
    <t>2024/23</t>
  </si>
  <si>
    <t>Administración pública</t>
  </si>
  <si>
    <t xml:space="preserve"> SEGÚN AÑO Y TIPO DE EDIFICACIÓN: TERCER TRIMESTRE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</si>
</sst>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49" fontId="4" fillId="2" borderId="0" xfId="0" applyNumberFormat="1" applyFont="1" applyFill="1" applyBorder="1"/>
    <xf numFmtId="41" fontId="2" fillId="2" borderId="9" xfId="3" applyNumberFormat="1" applyFont="1" applyFill="1" applyBorder="1" applyAlignment="1"/>
    <xf numFmtId="41" fontId="3" fillId="2" borderId="9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0" xfId="3" applyNumberFormat="1" applyFont="1" applyFill="1" applyBorder="1" applyAlignment="1"/>
    <xf numFmtId="41" fontId="3" fillId="2" borderId="10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6" fontId="4" fillId="2" borderId="8" xfId="1" applyNumberFormat="1" applyFont="1" applyFill="1" applyBorder="1" applyAlignment="1">
      <alignment horizontal="right"/>
    </xf>
    <xf numFmtId="41" fontId="5" fillId="2" borderId="9" xfId="3" applyNumberFormat="1" applyFont="1" applyFill="1" applyBorder="1" applyAlignment="1"/>
    <xf numFmtId="166" fontId="4" fillId="0" borderId="6" xfId="1" applyNumberFormat="1" applyFont="1" applyFill="1" applyBorder="1" applyAlignment="1">
      <alignment horizontal="right"/>
    </xf>
    <xf numFmtId="166" fontId="4" fillId="0" borderId="9" xfId="1" applyNumberFormat="1" applyFont="1" applyFill="1" applyBorder="1" applyAlignment="1">
      <alignment horizontal="right"/>
    </xf>
    <xf numFmtId="41" fontId="3" fillId="0" borderId="6" xfId="3" applyNumberFormat="1" applyFont="1" applyFill="1" applyBorder="1" applyAlignment="1"/>
    <xf numFmtId="41" fontId="2" fillId="0" borderId="9" xfId="3" applyNumberFormat="1" applyFont="1" applyFill="1" applyBorder="1" applyAlignment="1"/>
    <xf numFmtId="41" fontId="4" fillId="2" borderId="6" xfId="3" applyNumberFormat="1" applyFont="1" applyFill="1" applyBorder="1" applyAlignment="1"/>
    <xf numFmtId="41" fontId="4" fillId="0" borderId="6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="89" zoomScaleNormal="89" zoomScaleSheetLayoutView="100" workbookViewId="0">
      <selection activeCell="L23" sqref="L23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2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2" t="s">
        <v>25</v>
      </c>
      <c r="B1" s="42"/>
      <c r="C1" s="42"/>
      <c r="D1" s="42"/>
      <c r="E1" s="42"/>
      <c r="F1" s="42"/>
      <c r="G1" s="42"/>
      <c r="H1" s="42"/>
      <c r="I1" s="42"/>
    </row>
    <row r="2" spans="1:10" x14ac:dyDescent="0.2">
      <c r="A2" s="43" t="s">
        <v>26</v>
      </c>
      <c r="B2" s="43"/>
      <c r="C2" s="43"/>
      <c r="D2" s="43"/>
      <c r="E2" s="43"/>
      <c r="F2" s="43"/>
      <c r="G2" s="43"/>
      <c r="H2" s="43"/>
      <c r="I2" s="43"/>
    </row>
    <row r="3" spans="1:10" x14ac:dyDescent="0.2">
      <c r="A3" s="42" t="s">
        <v>27</v>
      </c>
      <c r="B3" s="42"/>
      <c r="C3" s="42"/>
      <c r="D3" s="42"/>
      <c r="E3" s="42"/>
      <c r="F3" s="42"/>
      <c r="G3" s="42"/>
      <c r="H3" s="42"/>
      <c r="I3" s="42"/>
    </row>
    <row r="4" spans="1:10" ht="6.75" customHeight="1" x14ac:dyDescent="0.2">
      <c r="A4" s="42"/>
      <c r="B4" s="42"/>
      <c r="C4" s="42"/>
      <c r="D4" s="42"/>
      <c r="E4" s="42"/>
      <c r="F4" s="42"/>
      <c r="G4" s="42"/>
      <c r="H4" s="42"/>
      <c r="I4" s="42"/>
    </row>
    <row r="5" spans="1:10" x14ac:dyDescent="0.2">
      <c r="A5" s="46" t="s">
        <v>28</v>
      </c>
      <c r="B5" s="46"/>
      <c r="C5" s="46"/>
      <c r="D5" s="46"/>
      <c r="E5" s="46"/>
      <c r="F5" s="46"/>
      <c r="G5" s="46"/>
      <c r="H5" s="46"/>
      <c r="I5" s="46"/>
    </row>
    <row r="6" spans="1:10" ht="12.75" customHeight="1" x14ac:dyDescent="0.2">
      <c r="A6" s="46" t="s">
        <v>46</v>
      </c>
      <c r="B6" s="46"/>
      <c r="C6" s="46"/>
      <c r="D6" s="46"/>
      <c r="E6" s="46"/>
      <c r="F6" s="46"/>
      <c r="G6" s="46"/>
      <c r="H6" s="46"/>
      <c r="I6" s="46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7" t="s">
        <v>0</v>
      </c>
      <c r="B8" s="50" t="s">
        <v>1</v>
      </c>
      <c r="C8" s="53" t="s">
        <v>2</v>
      </c>
      <c r="D8" s="54"/>
      <c r="E8" s="54"/>
      <c r="F8" s="54"/>
      <c r="G8" s="55" t="s">
        <v>3</v>
      </c>
      <c r="H8" s="55"/>
      <c r="I8" s="56"/>
      <c r="J8" s="23"/>
    </row>
    <row r="9" spans="1:10" s="4" customFormat="1" ht="40.5" customHeight="1" x14ac:dyDescent="0.25">
      <c r="A9" s="48"/>
      <c r="B9" s="51"/>
      <c r="C9" s="53" t="s">
        <v>4</v>
      </c>
      <c r="D9" s="53"/>
      <c r="E9" s="53"/>
      <c r="F9" s="5" t="s">
        <v>5</v>
      </c>
      <c r="G9" s="57"/>
      <c r="H9" s="57"/>
      <c r="I9" s="58"/>
      <c r="J9" s="23"/>
    </row>
    <row r="10" spans="1:10" ht="44.25" customHeight="1" x14ac:dyDescent="0.2">
      <c r="A10" s="49"/>
      <c r="B10" s="52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13" t="s">
        <v>39</v>
      </c>
      <c r="B11" s="10">
        <f t="shared" ref="B11:I11" si="0">SUM(B12:B24)</f>
        <v>328022</v>
      </c>
      <c r="C11" s="10">
        <f t="shared" si="0"/>
        <v>864</v>
      </c>
      <c r="D11" s="10">
        <f t="shared" si="0"/>
        <v>2188</v>
      </c>
      <c r="E11" s="10">
        <f t="shared" si="0"/>
        <v>91142</v>
      </c>
      <c r="F11" s="10">
        <f t="shared" si="0"/>
        <v>218676</v>
      </c>
      <c r="G11" s="10">
        <f t="shared" si="0"/>
        <v>797</v>
      </c>
      <c r="H11" s="10">
        <f t="shared" si="0"/>
        <v>1890</v>
      </c>
      <c r="I11" s="10">
        <f t="shared" si="0"/>
        <v>18204</v>
      </c>
    </row>
    <row r="12" spans="1:10" ht="14.25" customHeight="1" x14ac:dyDescent="0.2">
      <c r="A12" s="9" t="s">
        <v>11</v>
      </c>
      <c r="B12" s="35">
        <f t="shared" ref="B12:B24" si="1">E12+F12+I12</f>
        <v>58516</v>
      </c>
      <c r="C12" s="14">
        <v>659</v>
      </c>
      <c r="D12" s="14">
        <v>659</v>
      </c>
      <c r="E12" s="14">
        <v>28439</v>
      </c>
      <c r="F12" s="14">
        <v>22105</v>
      </c>
      <c r="G12" s="14">
        <v>663</v>
      </c>
      <c r="H12" s="14">
        <v>663</v>
      </c>
      <c r="I12" s="11">
        <v>7972</v>
      </c>
    </row>
    <row r="13" spans="1:10" x14ac:dyDescent="0.2">
      <c r="A13" s="9" t="s">
        <v>12</v>
      </c>
      <c r="B13" s="35">
        <f t="shared" si="1"/>
        <v>23178</v>
      </c>
      <c r="C13" s="14">
        <v>94</v>
      </c>
      <c r="D13" s="14">
        <v>188</v>
      </c>
      <c r="E13" s="14">
        <v>8475</v>
      </c>
      <c r="F13" s="40">
        <v>13391</v>
      </c>
      <c r="G13" s="14">
        <v>40</v>
      </c>
      <c r="H13" s="14">
        <v>80</v>
      </c>
      <c r="I13" s="11">
        <v>1312</v>
      </c>
    </row>
    <row r="14" spans="1:10" x14ac:dyDescent="0.2">
      <c r="A14" s="9" t="s">
        <v>13</v>
      </c>
      <c r="B14" s="35">
        <f t="shared" si="1"/>
        <v>105895</v>
      </c>
      <c r="C14" s="14">
        <v>56</v>
      </c>
      <c r="D14" s="14">
        <v>1171</v>
      </c>
      <c r="E14" s="14">
        <v>30189</v>
      </c>
      <c r="F14" s="40">
        <v>70221</v>
      </c>
      <c r="G14" s="14">
        <v>73</v>
      </c>
      <c r="H14" s="14">
        <v>1091</v>
      </c>
      <c r="I14" s="11">
        <v>5485</v>
      </c>
    </row>
    <row r="15" spans="1:10" x14ac:dyDescent="0.2">
      <c r="A15" s="9" t="s">
        <v>14</v>
      </c>
      <c r="B15" s="35">
        <f t="shared" si="1"/>
        <v>30924</v>
      </c>
      <c r="C15" s="14">
        <v>28</v>
      </c>
      <c r="D15" s="14">
        <v>92</v>
      </c>
      <c r="E15" s="14">
        <v>11782</v>
      </c>
      <c r="F15" s="40">
        <v>19126</v>
      </c>
      <c r="G15" s="14">
        <v>7</v>
      </c>
      <c r="H15" s="14">
        <v>7</v>
      </c>
      <c r="I15" s="11">
        <v>16</v>
      </c>
    </row>
    <row r="16" spans="1:10" x14ac:dyDescent="0.2">
      <c r="A16" s="9" t="s">
        <v>15</v>
      </c>
      <c r="B16" s="35">
        <f t="shared" si="1"/>
        <v>2566</v>
      </c>
      <c r="C16" s="14">
        <v>1</v>
      </c>
      <c r="D16" s="14">
        <v>1</v>
      </c>
      <c r="E16" s="14">
        <v>152</v>
      </c>
      <c r="F16" s="40">
        <v>2370</v>
      </c>
      <c r="G16" s="14">
        <v>1</v>
      </c>
      <c r="H16" s="14">
        <v>8</v>
      </c>
      <c r="I16" s="11">
        <v>44</v>
      </c>
    </row>
    <row r="17" spans="1:10" x14ac:dyDescent="0.2">
      <c r="A17" s="9" t="s">
        <v>16</v>
      </c>
      <c r="B17" s="10">
        <f t="shared" si="1"/>
        <v>44078</v>
      </c>
      <c r="C17" s="14">
        <v>3</v>
      </c>
      <c r="D17" s="14">
        <v>14</v>
      </c>
      <c r="E17" s="14">
        <v>5866</v>
      </c>
      <c r="F17" s="40">
        <v>37588</v>
      </c>
      <c r="G17" s="14">
        <v>4</v>
      </c>
      <c r="H17" s="14">
        <v>5</v>
      </c>
      <c r="I17" s="11">
        <v>624</v>
      </c>
    </row>
    <row r="18" spans="1:10" x14ac:dyDescent="0.2">
      <c r="A18" s="9" t="s">
        <v>30</v>
      </c>
      <c r="B18" s="10">
        <f t="shared" si="1"/>
        <v>0</v>
      </c>
      <c r="C18" s="14">
        <v>0</v>
      </c>
      <c r="D18" s="14">
        <v>0</v>
      </c>
      <c r="E18" s="14">
        <v>0</v>
      </c>
      <c r="F18" s="40">
        <v>0</v>
      </c>
      <c r="G18" s="14">
        <v>0</v>
      </c>
      <c r="H18" s="14">
        <v>0</v>
      </c>
      <c r="I18" s="11">
        <v>0</v>
      </c>
    </row>
    <row r="19" spans="1:10" x14ac:dyDescent="0.2">
      <c r="A19" s="9" t="s">
        <v>18</v>
      </c>
      <c r="B19" s="10">
        <f t="shared" si="1"/>
        <v>12665</v>
      </c>
      <c r="C19" s="14">
        <v>4</v>
      </c>
      <c r="D19" s="14">
        <v>44</v>
      </c>
      <c r="E19" s="14">
        <v>4437</v>
      </c>
      <c r="F19" s="40">
        <v>8228</v>
      </c>
      <c r="G19" s="14">
        <v>0</v>
      </c>
      <c r="H19" s="14">
        <v>0</v>
      </c>
      <c r="I19" s="11">
        <v>0</v>
      </c>
    </row>
    <row r="20" spans="1:10" x14ac:dyDescent="0.2">
      <c r="A20" s="15" t="s">
        <v>19</v>
      </c>
      <c r="B20" s="10">
        <f t="shared" si="1"/>
        <v>0</v>
      </c>
      <c r="C20" s="14">
        <v>0</v>
      </c>
      <c r="D20" s="14">
        <v>0</v>
      </c>
      <c r="E20" s="14">
        <v>0</v>
      </c>
      <c r="F20" s="41">
        <v>0</v>
      </c>
      <c r="G20" s="14">
        <v>0</v>
      </c>
      <c r="H20" s="14">
        <v>0</v>
      </c>
      <c r="I20" s="11">
        <v>0</v>
      </c>
    </row>
    <row r="21" spans="1:10" x14ac:dyDescent="0.2">
      <c r="A21" s="15" t="s">
        <v>20</v>
      </c>
      <c r="B21" s="10">
        <f t="shared" si="1"/>
        <v>7063</v>
      </c>
      <c r="C21" s="14">
        <v>0</v>
      </c>
      <c r="D21" s="14">
        <v>0</v>
      </c>
      <c r="E21" s="14">
        <v>0</v>
      </c>
      <c r="F21" s="40">
        <v>7063</v>
      </c>
      <c r="G21" s="14">
        <v>0</v>
      </c>
      <c r="H21" s="14">
        <v>0</v>
      </c>
      <c r="I21" s="11">
        <v>0</v>
      </c>
    </row>
    <row r="22" spans="1:10" x14ac:dyDescent="0.2">
      <c r="A22" s="15" t="s">
        <v>21</v>
      </c>
      <c r="B22" s="10">
        <f t="shared" si="1"/>
        <v>482</v>
      </c>
      <c r="C22" s="14">
        <v>6</v>
      </c>
      <c r="D22" s="14">
        <v>6</v>
      </c>
      <c r="E22" s="14">
        <v>103</v>
      </c>
      <c r="F22" s="14">
        <v>375</v>
      </c>
      <c r="G22" s="14">
        <v>1</v>
      </c>
      <c r="H22" s="14">
        <v>1</v>
      </c>
      <c r="I22" s="11">
        <v>4</v>
      </c>
    </row>
    <row r="23" spans="1:10" x14ac:dyDescent="0.2">
      <c r="A23" s="15" t="s">
        <v>45</v>
      </c>
      <c r="B23" s="10">
        <f t="shared" si="1"/>
        <v>12447</v>
      </c>
      <c r="C23" s="14">
        <v>1</v>
      </c>
      <c r="D23" s="14">
        <v>1</v>
      </c>
      <c r="E23" s="14">
        <v>481</v>
      </c>
      <c r="F23" s="14">
        <v>10529</v>
      </c>
      <c r="G23" s="14">
        <v>1</v>
      </c>
      <c r="H23" s="14">
        <v>20</v>
      </c>
      <c r="I23" s="11">
        <v>1437</v>
      </c>
    </row>
    <row r="24" spans="1:10" s="12" customFormat="1" x14ac:dyDescent="0.2">
      <c r="A24" s="15" t="s">
        <v>22</v>
      </c>
      <c r="B24" s="10">
        <f t="shared" si="1"/>
        <v>30208</v>
      </c>
      <c r="C24" s="14">
        <v>12</v>
      </c>
      <c r="D24" s="14">
        <v>12</v>
      </c>
      <c r="E24" s="14">
        <v>1218</v>
      </c>
      <c r="F24" s="14">
        <v>27680</v>
      </c>
      <c r="G24" s="14">
        <v>7</v>
      </c>
      <c r="H24" s="14">
        <v>15</v>
      </c>
      <c r="I24" s="11">
        <v>1310</v>
      </c>
      <c r="J24" s="24"/>
    </row>
    <row r="25" spans="1:10" ht="30.75" customHeight="1" x14ac:dyDescent="0.2">
      <c r="A25" s="13" t="s">
        <v>42</v>
      </c>
      <c r="B25" s="10">
        <f>SUM(B26:B38)</f>
        <v>337520</v>
      </c>
      <c r="C25" s="10">
        <f t="shared" ref="C25:I25" si="2">SUM(C26:C38)</f>
        <v>612</v>
      </c>
      <c r="D25" s="10">
        <f t="shared" si="2"/>
        <v>1893</v>
      </c>
      <c r="E25" s="39">
        <f>SUM(E26:E38)</f>
        <v>82477</v>
      </c>
      <c r="F25" s="39">
        <f>SUM(F26:F38)</f>
        <v>207460</v>
      </c>
      <c r="G25" s="10">
        <f t="shared" si="2"/>
        <v>1033</v>
      </c>
      <c r="H25" s="10">
        <f t="shared" si="2"/>
        <v>2700</v>
      </c>
      <c r="I25" s="10">
        <f t="shared" si="2"/>
        <v>47583</v>
      </c>
    </row>
    <row r="26" spans="1:10" ht="13.5" customHeight="1" x14ac:dyDescent="0.2">
      <c r="A26" s="9" t="s">
        <v>11</v>
      </c>
      <c r="B26" s="35">
        <f t="shared" ref="B26:B31" si="3">E26+F26+I26</f>
        <v>50205</v>
      </c>
      <c r="C26" s="14">
        <v>460</v>
      </c>
      <c r="D26" s="14">
        <v>460</v>
      </c>
      <c r="E26" s="38">
        <v>23764</v>
      </c>
      <c r="F26" s="38">
        <v>13420</v>
      </c>
      <c r="G26" s="14">
        <v>850</v>
      </c>
      <c r="H26" s="14">
        <v>850</v>
      </c>
      <c r="I26" s="11">
        <v>13021</v>
      </c>
    </row>
    <row r="27" spans="1:10" x14ac:dyDescent="0.2">
      <c r="A27" s="9" t="s">
        <v>12</v>
      </c>
      <c r="B27" s="35">
        <f t="shared" si="3"/>
        <v>13339</v>
      </c>
      <c r="C27" s="14">
        <v>35</v>
      </c>
      <c r="D27" s="14">
        <v>70</v>
      </c>
      <c r="E27" s="38">
        <v>4991</v>
      </c>
      <c r="F27" s="38">
        <v>8248</v>
      </c>
      <c r="G27" s="14">
        <v>15</v>
      </c>
      <c r="H27" s="14">
        <v>30</v>
      </c>
      <c r="I27" s="11">
        <v>100</v>
      </c>
    </row>
    <row r="28" spans="1:10" x14ac:dyDescent="0.2">
      <c r="A28" s="9" t="s">
        <v>13</v>
      </c>
      <c r="B28" s="35">
        <f t="shared" si="3"/>
        <v>131043</v>
      </c>
      <c r="C28" s="14">
        <v>48</v>
      </c>
      <c r="D28" s="14">
        <v>1117</v>
      </c>
      <c r="E28" s="38">
        <v>24663</v>
      </c>
      <c r="F28" s="38">
        <v>95570</v>
      </c>
      <c r="G28" s="14">
        <v>98</v>
      </c>
      <c r="H28" s="14">
        <v>1096</v>
      </c>
      <c r="I28" s="11">
        <v>10810</v>
      </c>
    </row>
    <row r="29" spans="1:10" x14ac:dyDescent="0.2">
      <c r="A29" s="9" t="s">
        <v>14</v>
      </c>
      <c r="B29" s="35">
        <f t="shared" si="3"/>
        <v>39001</v>
      </c>
      <c r="C29" s="14">
        <v>33</v>
      </c>
      <c r="D29" s="14">
        <v>143</v>
      </c>
      <c r="E29" s="14">
        <v>15686</v>
      </c>
      <c r="F29" s="38">
        <v>21412</v>
      </c>
      <c r="G29" s="14">
        <v>28</v>
      </c>
      <c r="H29" s="14">
        <v>34</v>
      </c>
      <c r="I29" s="11">
        <v>1903</v>
      </c>
    </row>
    <row r="30" spans="1:10" x14ac:dyDescent="0.2">
      <c r="A30" s="9" t="s">
        <v>15</v>
      </c>
      <c r="B30" s="35">
        <f t="shared" si="3"/>
        <v>5768</v>
      </c>
      <c r="C30" s="14">
        <v>1</v>
      </c>
      <c r="D30" s="14">
        <v>30</v>
      </c>
      <c r="E30" s="14">
        <v>1427</v>
      </c>
      <c r="F30" s="38">
        <v>4338</v>
      </c>
      <c r="G30" s="14">
        <v>1</v>
      </c>
      <c r="H30" s="14">
        <v>1</v>
      </c>
      <c r="I30" s="11">
        <v>3</v>
      </c>
    </row>
    <row r="31" spans="1:10" x14ac:dyDescent="0.2">
      <c r="A31" s="9" t="s">
        <v>16</v>
      </c>
      <c r="B31" s="10">
        <f t="shared" si="3"/>
        <v>34056</v>
      </c>
      <c r="C31" s="14">
        <v>7</v>
      </c>
      <c r="D31" s="14">
        <v>16</v>
      </c>
      <c r="E31" s="14">
        <v>3602</v>
      </c>
      <c r="F31" s="38">
        <v>25158</v>
      </c>
      <c r="G31" s="14">
        <v>7</v>
      </c>
      <c r="H31" s="14">
        <v>8</v>
      </c>
      <c r="I31" s="11">
        <v>5296</v>
      </c>
    </row>
    <row r="32" spans="1:10" x14ac:dyDescent="0.2">
      <c r="A32" s="9" t="s">
        <v>30</v>
      </c>
      <c r="B32" s="10">
        <f t="shared" ref="B32:B38" si="4">E32+F32+I32</f>
        <v>63</v>
      </c>
      <c r="C32" s="14">
        <v>0</v>
      </c>
      <c r="D32" s="14">
        <v>0</v>
      </c>
      <c r="E32" s="14">
        <v>0</v>
      </c>
      <c r="F32" s="38">
        <v>63</v>
      </c>
      <c r="G32" s="14">
        <v>0</v>
      </c>
      <c r="H32" s="14">
        <v>0</v>
      </c>
      <c r="I32" s="11">
        <v>0</v>
      </c>
    </row>
    <row r="33" spans="1:10" x14ac:dyDescent="0.2">
      <c r="A33" s="9" t="s">
        <v>18</v>
      </c>
      <c r="B33" s="10">
        <f t="shared" si="4"/>
        <v>11486</v>
      </c>
      <c r="C33" s="14">
        <v>2</v>
      </c>
      <c r="D33" s="14">
        <v>30</v>
      </c>
      <c r="E33" s="14">
        <v>1128</v>
      </c>
      <c r="F33" s="38">
        <v>9927</v>
      </c>
      <c r="G33" s="14">
        <v>2</v>
      </c>
      <c r="H33" s="14">
        <v>16</v>
      </c>
      <c r="I33" s="11">
        <v>431</v>
      </c>
    </row>
    <row r="34" spans="1:10" x14ac:dyDescent="0.2">
      <c r="A34" s="15" t="s">
        <v>19</v>
      </c>
      <c r="B34" s="10">
        <f t="shared" si="4"/>
        <v>516</v>
      </c>
      <c r="C34" s="14">
        <v>0</v>
      </c>
      <c r="D34" s="14">
        <v>0</v>
      </c>
      <c r="E34" s="14">
        <v>0</v>
      </c>
      <c r="F34" s="38">
        <v>516</v>
      </c>
      <c r="G34" s="14">
        <v>0</v>
      </c>
      <c r="H34" s="14">
        <v>0</v>
      </c>
      <c r="I34" s="11">
        <v>0</v>
      </c>
    </row>
    <row r="35" spans="1:10" x14ac:dyDescent="0.2">
      <c r="A35" s="15" t="s">
        <v>20</v>
      </c>
      <c r="B35" s="10">
        <f t="shared" si="4"/>
        <v>7581</v>
      </c>
      <c r="C35" s="14">
        <v>0</v>
      </c>
      <c r="D35" s="14">
        <v>0</v>
      </c>
      <c r="E35" s="14">
        <v>0</v>
      </c>
      <c r="F35" s="38">
        <v>3013</v>
      </c>
      <c r="G35" s="14">
        <v>4</v>
      </c>
      <c r="H35" s="14">
        <v>529</v>
      </c>
      <c r="I35" s="11">
        <v>4568</v>
      </c>
    </row>
    <row r="36" spans="1:10" x14ac:dyDescent="0.2">
      <c r="A36" s="15" t="s">
        <v>21</v>
      </c>
      <c r="B36" s="10">
        <f t="shared" si="4"/>
        <v>1007</v>
      </c>
      <c r="C36" s="14">
        <v>2</v>
      </c>
      <c r="D36" s="14">
        <v>2</v>
      </c>
      <c r="E36" s="14">
        <v>216</v>
      </c>
      <c r="F36" s="38">
        <v>403</v>
      </c>
      <c r="G36" s="14">
        <v>7</v>
      </c>
      <c r="H36" s="14">
        <v>7</v>
      </c>
      <c r="I36" s="11">
        <v>388</v>
      </c>
    </row>
    <row r="37" spans="1:10" x14ac:dyDescent="0.2">
      <c r="A37" s="15" t="s">
        <v>45</v>
      </c>
      <c r="B37" s="10">
        <f>E37+F37+I37</f>
        <v>16076</v>
      </c>
      <c r="C37" s="14">
        <v>11</v>
      </c>
      <c r="D37" s="14">
        <v>11</v>
      </c>
      <c r="E37" s="14">
        <v>1684</v>
      </c>
      <c r="F37" s="38">
        <v>13293</v>
      </c>
      <c r="G37" s="14">
        <v>2</v>
      </c>
      <c r="H37" s="14">
        <v>68</v>
      </c>
      <c r="I37" s="11">
        <v>1099</v>
      </c>
    </row>
    <row r="38" spans="1:10" s="12" customFormat="1" x14ac:dyDescent="0.2">
      <c r="A38" s="15" t="s">
        <v>22</v>
      </c>
      <c r="B38" s="10">
        <f t="shared" si="4"/>
        <v>27379</v>
      </c>
      <c r="C38" s="14">
        <v>13</v>
      </c>
      <c r="D38" s="14">
        <v>14</v>
      </c>
      <c r="E38" s="14">
        <v>5316</v>
      </c>
      <c r="F38" s="38">
        <v>12099</v>
      </c>
      <c r="G38" s="14">
        <v>19</v>
      </c>
      <c r="H38" s="14">
        <v>61</v>
      </c>
      <c r="I38" s="11">
        <v>9964</v>
      </c>
      <c r="J38" s="24"/>
    </row>
    <row r="39" spans="1:10" s="12" customFormat="1" ht="19.5" customHeight="1" x14ac:dyDescent="0.2">
      <c r="A39" s="44" t="s">
        <v>24</v>
      </c>
      <c r="B39" s="44"/>
      <c r="C39" s="44"/>
      <c r="D39" s="44"/>
      <c r="E39" s="44"/>
      <c r="F39" s="44"/>
      <c r="G39" s="44"/>
      <c r="H39" s="44"/>
      <c r="I39" s="45"/>
      <c r="J39" s="24"/>
    </row>
    <row r="40" spans="1:10" s="12" customFormat="1" ht="24" customHeight="1" x14ac:dyDescent="0.2">
      <c r="A40" s="13" t="s">
        <v>44</v>
      </c>
      <c r="B40" s="36">
        <f t="shared" ref="B40:I40" si="5">((B25/B11)-1)*100</f>
        <v>2.8955374944363399</v>
      </c>
      <c r="C40" s="36">
        <f t="shared" si="5"/>
        <v>-29.166666666666664</v>
      </c>
      <c r="D40" s="36">
        <f t="shared" si="5"/>
        <v>-13.482632541133455</v>
      </c>
      <c r="E40" s="36">
        <f t="shared" si="5"/>
        <v>-9.5071427004015714</v>
      </c>
      <c r="F40" s="36">
        <f t="shared" si="5"/>
        <v>-5.1290493698439743</v>
      </c>
      <c r="G40" s="36">
        <f t="shared" si="5"/>
        <v>29.611041405269756</v>
      </c>
      <c r="H40" s="36">
        <f t="shared" si="5"/>
        <v>42.857142857142861</v>
      </c>
      <c r="I40" s="37">
        <f t="shared" si="5"/>
        <v>161.38760711931445</v>
      </c>
      <c r="J40" s="24"/>
    </row>
    <row r="41" spans="1:10" s="12" customFormat="1" x14ac:dyDescent="0.2">
      <c r="A41" s="9" t="s">
        <v>11</v>
      </c>
      <c r="B41" s="36">
        <f t="shared" ref="B41:I41" si="6">((B26/B12)-1)*100</f>
        <v>-14.2029530384852</v>
      </c>
      <c r="C41" s="36">
        <f t="shared" si="6"/>
        <v>-30.197268588770864</v>
      </c>
      <c r="D41" s="36">
        <f t="shared" si="6"/>
        <v>-30.197268588770864</v>
      </c>
      <c r="E41" s="36">
        <f t="shared" si="6"/>
        <v>-16.438693343647802</v>
      </c>
      <c r="F41" s="36">
        <f t="shared" si="6"/>
        <v>-39.289753449445833</v>
      </c>
      <c r="G41" s="36">
        <f t="shared" si="6"/>
        <v>28.205128205128215</v>
      </c>
      <c r="H41" s="36">
        <f t="shared" si="6"/>
        <v>28.205128205128215</v>
      </c>
      <c r="I41" s="37">
        <f t="shared" si="6"/>
        <v>63.334169593577514</v>
      </c>
      <c r="J41" s="24"/>
    </row>
    <row r="42" spans="1:10" s="12" customFormat="1" x14ac:dyDescent="0.2">
      <c r="A42" s="9" t="s">
        <v>12</v>
      </c>
      <c r="B42" s="36">
        <f t="shared" ref="B42:I42" si="7">((B27/B13)-1)*100</f>
        <v>-42.449736819397707</v>
      </c>
      <c r="C42" s="36">
        <f t="shared" si="7"/>
        <v>-62.765957446808507</v>
      </c>
      <c r="D42" s="36">
        <f t="shared" si="7"/>
        <v>-62.765957446808507</v>
      </c>
      <c r="E42" s="36">
        <f t="shared" si="7"/>
        <v>-41.10914454277286</v>
      </c>
      <c r="F42" s="36">
        <f t="shared" si="7"/>
        <v>-38.40639235307296</v>
      </c>
      <c r="G42" s="36">
        <f t="shared" si="7"/>
        <v>-62.5</v>
      </c>
      <c r="H42" s="36">
        <f t="shared" si="7"/>
        <v>-62.5</v>
      </c>
      <c r="I42" s="37">
        <f t="shared" si="7"/>
        <v>-92.378048780487802</v>
      </c>
      <c r="J42" s="24"/>
    </row>
    <row r="43" spans="1:10" s="12" customFormat="1" x14ac:dyDescent="0.2">
      <c r="A43" s="9" t="s">
        <v>13</v>
      </c>
      <c r="B43" s="36">
        <f t="shared" ref="B43:I43" si="8">((B28/B14)-1)*100</f>
        <v>23.748052315973368</v>
      </c>
      <c r="C43" s="36">
        <f t="shared" si="8"/>
        <v>-14.28571428571429</v>
      </c>
      <c r="D43" s="36">
        <f>((D28/D14)-1)*100</f>
        <v>-4.6114432109308323</v>
      </c>
      <c r="E43" s="36">
        <f t="shared" si="8"/>
        <v>-18.304680512769554</v>
      </c>
      <c r="F43" s="36">
        <f t="shared" si="8"/>
        <v>36.098887797097731</v>
      </c>
      <c r="G43" s="36">
        <f t="shared" si="8"/>
        <v>34.246575342465761</v>
      </c>
      <c r="H43" s="36">
        <f t="shared" si="8"/>
        <v>0.45829514207149646</v>
      </c>
      <c r="I43" s="37">
        <f t="shared" si="8"/>
        <v>97.082953509571567</v>
      </c>
      <c r="J43" s="24"/>
    </row>
    <row r="44" spans="1:10" s="12" customFormat="1" x14ac:dyDescent="0.2">
      <c r="A44" s="9" t="s">
        <v>14</v>
      </c>
      <c r="B44" s="36">
        <f t="shared" ref="B44:I44" si="9">((B29/B15)-1)*100</f>
        <v>26.118872073470435</v>
      </c>
      <c r="C44" s="36">
        <f t="shared" si="9"/>
        <v>17.857142857142861</v>
      </c>
      <c r="D44" s="36">
        <f t="shared" si="9"/>
        <v>55.434782608695656</v>
      </c>
      <c r="E44" s="36">
        <f t="shared" si="9"/>
        <v>33.135291122050582</v>
      </c>
      <c r="F44" s="36">
        <f t="shared" si="9"/>
        <v>11.952316218759806</v>
      </c>
      <c r="G44" s="36">
        <f t="shared" si="9"/>
        <v>300</v>
      </c>
      <c r="H44" s="36">
        <f t="shared" si="9"/>
        <v>385.71428571428567</v>
      </c>
      <c r="I44" s="37">
        <f>((I29/I15)-1)*100</f>
        <v>11793.75</v>
      </c>
      <c r="J44" s="24"/>
    </row>
    <row r="45" spans="1:10" s="12" customFormat="1" x14ac:dyDescent="0.2">
      <c r="A45" s="9" t="s">
        <v>15</v>
      </c>
      <c r="B45" s="36">
        <f t="shared" ref="B45:I45" si="10">((B30/B16)-1)*100</f>
        <v>124.78565861262668</v>
      </c>
      <c r="C45" s="36">
        <f t="shared" si="10"/>
        <v>0</v>
      </c>
      <c r="D45" s="36">
        <f>((D30/D16)-1)*100</f>
        <v>2900</v>
      </c>
      <c r="E45" s="36">
        <f t="shared" si="10"/>
        <v>838.81578947368428</v>
      </c>
      <c r="F45" s="36">
        <f t="shared" si="10"/>
        <v>83.037974683544306</v>
      </c>
      <c r="G45" s="36">
        <f t="shared" si="10"/>
        <v>0</v>
      </c>
      <c r="H45" s="36">
        <f t="shared" si="10"/>
        <v>-87.5</v>
      </c>
      <c r="I45" s="37">
        <f t="shared" si="10"/>
        <v>-93.181818181818187</v>
      </c>
      <c r="J45" s="24"/>
    </row>
    <row r="46" spans="1:10" s="12" customFormat="1" x14ac:dyDescent="0.2">
      <c r="A46" s="9" t="s">
        <v>16</v>
      </c>
      <c r="B46" s="36">
        <f t="shared" ref="B46:I46" si="11">((B31/B17)-1)*100</f>
        <v>-22.736966287036619</v>
      </c>
      <c r="C46" s="36">
        <f t="shared" si="11"/>
        <v>133.33333333333334</v>
      </c>
      <c r="D46" s="36">
        <f t="shared" si="11"/>
        <v>14.285714285714279</v>
      </c>
      <c r="E46" s="36">
        <f t="shared" si="11"/>
        <v>-38.595294919877254</v>
      </c>
      <c r="F46" s="36">
        <f t="shared" si="11"/>
        <v>-33.069064595083539</v>
      </c>
      <c r="G46" s="36">
        <f t="shared" si="11"/>
        <v>75</v>
      </c>
      <c r="H46" s="36">
        <f t="shared" si="11"/>
        <v>60.000000000000007</v>
      </c>
      <c r="I46" s="37">
        <f t="shared" si="11"/>
        <v>748.71794871794873</v>
      </c>
      <c r="J46" s="24"/>
    </row>
    <row r="47" spans="1:10" s="12" customFormat="1" x14ac:dyDescent="0.2">
      <c r="A47" s="9" t="s">
        <v>17</v>
      </c>
      <c r="B47" s="36" t="s">
        <v>43</v>
      </c>
      <c r="C47" s="36" t="s">
        <v>43</v>
      </c>
      <c r="D47" s="36" t="s">
        <v>43</v>
      </c>
      <c r="E47" s="36" t="s">
        <v>43</v>
      </c>
      <c r="F47" s="36" t="s">
        <v>43</v>
      </c>
      <c r="G47" s="36" t="s">
        <v>43</v>
      </c>
      <c r="H47" s="36" t="s">
        <v>43</v>
      </c>
      <c r="I47" s="37" t="s">
        <v>43</v>
      </c>
      <c r="J47" s="24"/>
    </row>
    <row r="48" spans="1:10" s="12" customFormat="1" x14ac:dyDescent="0.2">
      <c r="A48" s="9" t="s">
        <v>18</v>
      </c>
      <c r="B48" s="36">
        <f t="shared" ref="B48:I48" si="12">((B33/B19)-1)*100</f>
        <v>-9.3091196210027594</v>
      </c>
      <c r="C48" s="36">
        <f t="shared" si="12"/>
        <v>-50</v>
      </c>
      <c r="D48" s="36">
        <f t="shared" si="12"/>
        <v>-31.818181818181824</v>
      </c>
      <c r="E48" s="36">
        <f t="shared" si="12"/>
        <v>-74.577417173766065</v>
      </c>
      <c r="F48" s="36">
        <f t="shared" si="12"/>
        <v>20.649003403014099</v>
      </c>
      <c r="G48" s="36" t="s">
        <v>43</v>
      </c>
      <c r="H48" s="36" t="s">
        <v>43</v>
      </c>
      <c r="I48" s="37" t="s">
        <v>43</v>
      </c>
      <c r="J48" s="24"/>
    </row>
    <row r="49" spans="1:215" s="12" customFormat="1" x14ac:dyDescent="0.2">
      <c r="A49" s="15" t="s">
        <v>19</v>
      </c>
      <c r="B49" s="36" t="s">
        <v>43</v>
      </c>
      <c r="C49" s="36" t="s">
        <v>43</v>
      </c>
      <c r="D49" s="36" t="s">
        <v>43</v>
      </c>
      <c r="E49" s="36" t="s">
        <v>43</v>
      </c>
      <c r="F49" s="36" t="s">
        <v>43</v>
      </c>
      <c r="G49" s="36" t="s">
        <v>43</v>
      </c>
      <c r="H49" s="36" t="s">
        <v>43</v>
      </c>
      <c r="I49" s="37" t="s">
        <v>43</v>
      </c>
      <c r="J49" s="24"/>
    </row>
    <row r="50" spans="1:215" s="12" customFormat="1" x14ac:dyDescent="0.2">
      <c r="A50" s="15" t="s">
        <v>20</v>
      </c>
      <c r="B50" s="36">
        <f t="shared" ref="B50:I50" si="13">((B35/B21)-1)*100</f>
        <v>7.3339940535183334</v>
      </c>
      <c r="C50" s="36" t="s">
        <v>43</v>
      </c>
      <c r="D50" s="36" t="s">
        <v>43</v>
      </c>
      <c r="E50" s="36" t="s">
        <v>43</v>
      </c>
      <c r="F50" s="36">
        <f t="shared" si="13"/>
        <v>-57.341073198357641</v>
      </c>
      <c r="G50" s="36" t="s">
        <v>43</v>
      </c>
      <c r="H50" s="36" t="s">
        <v>43</v>
      </c>
      <c r="I50" s="37" t="s">
        <v>43</v>
      </c>
      <c r="J50" s="24"/>
    </row>
    <row r="51" spans="1:215" s="12" customFormat="1" x14ac:dyDescent="0.2">
      <c r="A51" s="15" t="s">
        <v>21</v>
      </c>
      <c r="B51" s="36">
        <f t="shared" ref="B51:I51" si="14">((B36/B22)-1)*100</f>
        <v>108.92116182572616</v>
      </c>
      <c r="C51" s="36">
        <f t="shared" si="14"/>
        <v>-66.666666666666671</v>
      </c>
      <c r="D51" s="36">
        <f t="shared" si="14"/>
        <v>-66.666666666666671</v>
      </c>
      <c r="E51" s="36">
        <f t="shared" si="14"/>
        <v>109.70873786407766</v>
      </c>
      <c r="F51" s="36">
        <f t="shared" si="14"/>
        <v>7.4666666666666659</v>
      </c>
      <c r="G51" s="36">
        <f t="shared" si="14"/>
        <v>600</v>
      </c>
      <c r="H51" s="36">
        <f t="shared" si="14"/>
        <v>600</v>
      </c>
      <c r="I51" s="37">
        <f t="shared" si="14"/>
        <v>9600</v>
      </c>
      <c r="J51" s="24"/>
    </row>
    <row r="52" spans="1:215" s="12" customFormat="1" x14ac:dyDescent="0.2">
      <c r="A52" s="15" t="s">
        <v>45</v>
      </c>
      <c r="B52" s="36">
        <f t="shared" ref="B52:I52" si="15">((B37/B23)-1)*100</f>
        <v>29.155619828071021</v>
      </c>
      <c r="C52" s="36">
        <f t="shared" si="15"/>
        <v>1000</v>
      </c>
      <c r="D52" s="36">
        <f t="shared" si="15"/>
        <v>1000</v>
      </c>
      <c r="E52" s="36">
        <f t="shared" si="15"/>
        <v>250.1039501039501</v>
      </c>
      <c r="F52" s="36">
        <f t="shared" si="15"/>
        <v>26.251305916991164</v>
      </c>
      <c r="G52" s="36">
        <f t="shared" si="15"/>
        <v>100</v>
      </c>
      <c r="H52" s="36">
        <f t="shared" si="15"/>
        <v>240</v>
      </c>
      <c r="I52" s="37">
        <f t="shared" si="15"/>
        <v>-23.521224773834383</v>
      </c>
      <c r="J52" s="24"/>
    </row>
    <row r="53" spans="1:215" s="12" customFormat="1" x14ac:dyDescent="0.2">
      <c r="A53" s="15" t="s">
        <v>22</v>
      </c>
      <c r="B53" s="36">
        <f t="shared" ref="B53:I53" si="16">((B38/B24)-1)*100</f>
        <v>-9.3650688559322006</v>
      </c>
      <c r="C53" s="36">
        <f t="shared" si="16"/>
        <v>8.333333333333325</v>
      </c>
      <c r="D53" s="36">
        <f t="shared" si="16"/>
        <v>16.666666666666675</v>
      </c>
      <c r="E53" s="36">
        <f t="shared" si="16"/>
        <v>336.45320197044333</v>
      </c>
      <c r="F53" s="36">
        <f t="shared" si="16"/>
        <v>-56.289739884393065</v>
      </c>
      <c r="G53" s="36">
        <f t="shared" si="16"/>
        <v>171.42857142857144</v>
      </c>
      <c r="H53" s="36">
        <f t="shared" si="16"/>
        <v>306.66666666666663</v>
      </c>
      <c r="I53" s="37">
        <f t="shared" si="16"/>
        <v>660.61068702290072</v>
      </c>
      <c r="J53" s="24"/>
    </row>
    <row r="54" spans="1:215" s="12" customFormat="1" ht="5.25" customHeight="1" x14ac:dyDescent="0.2">
      <c r="A54" s="16"/>
      <c r="B54" s="17"/>
      <c r="C54" s="34"/>
      <c r="D54" s="18"/>
      <c r="E54" s="18"/>
      <c r="F54" s="18"/>
      <c r="G54" s="18"/>
      <c r="H54" s="18"/>
      <c r="I54" s="18"/>
      <c r="J54" s="24"/>
    </row>
    <row r="55" spans="1:215" s="21" customFormat="1" ht="18" customHeight="1" x14ac:dyDescent="0.2">
      <c r="A55" s="19" t="s">
        <v>32</v>
      </c>
      <c r="B55" s="19"/>
      <c r="C55" s="20"/>
      <c r="D55" s="20"/>
      <c r="E55" s="20"/>
      <c r="F55" s="20"/>
      <c r="G55" s="20"/>
      <c r="H55" s="20"/>
      <c r="I55" s="20"/>
      <c r="J55" s="25"/>
    </row>
    <row r="56" spans="1:215" s="21" customFormat="1" ht="13.5" customHeight="1" x14ac:dyDescent="0.2">
      <c r="A56" s="19" t="s">
        <v>29</v>
      </c>
      <c r="B56" s="19"/>
      <c r="C56" s="20"/>
      <c r="D56" s="20"/>
      <c r="E56" s="20"/>
      <c r="F56" s="20"/>
      <c r="G56" s="20"/>
      <c r="H56" s="20"/>
      <c r="I56" s="20"/>
      <c r="J56" s="25"/>
    </row>
    <row r="57" spans="1:215" s="21" customFormat="1" ht="13.5" customHeight="1" x14ac:dyDescent="0.2">
      <c r="A57" s="20" t="s">
        <v>33</v>
      </c>
      <c r="B57" s="20"/>
      <c r="C57" s="20"/>
      <c r="D57" s="20"/>
      <c r="E57" s="20"/>
      <c r="F57" s="20"/>
      <c r="G57" s="20"/>
      <c r="H57" s="20"/>
      <c r="I57" s="20"/>
      <c r="J57" s="27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</row>
    <row r="58" spans="1:215" s="28" customFormat="1" ht="13.5" customHeight="1" x14ac:dyDescent="0.2">
      <c r="A58" s="20" t="s">
        <v>34</v>
      </c>
      <c r="B58" s="20"/>
      <c r="C58" s="20"/>
      <c r="D58" s="20"/>
      <c r="E58" s="20"/>
      <c r="F58" s="20"/>
      <c r="G58" s="20"/>
      <c r="H58" s="20"/>
      <c r="I58" s="20"/>
      <c r="J58" s="27"/>
    </row>
    <row r="59" spans="1:215" s="28" customFormat="1" ht="13.5" customHeight="1" x14ac:dyDescent="0.2">
      <c r="A59" s="20" t="s">
        <v>40</v>
      </c>
      <c r="B59" s="20"/>
      <c r="C59" s="20"/>
      <c r="D59" s="20"/>
      <c r="E59" s="20"/>
      <c r="F59" s="20"/>
      <c r="G59" s="20"/>
      <c r="H59" s="20"/>
      <c r="I59" s="20"/>
      <c r="J59" s="27"/>
    </row>
    <row r="60" spans="1:215" s="28" customFormat="1" ht="13.5" customHeight="1" x14ac:dyDescent="0.2">
      <c r="A60" s="20" t="s">
        <v>35</v>
      </c>
      <c r="B60" s="20"/>
      <c r="C60" s="20"/>
      <c r="D60" s="20"/>
      <c r="E60" s="20"/>
      <c r="F60" s="20"/>
      <c r="G60" s="20"/>
      <c r="H60" s="20"/>
      <c r="I60" s="20"/>
      <c r="J60" s="27"/>
    </row>
    <row r="61" spans="1:215" s="28" customFormat="1" ht="13.5" customHeight="1" x14ac:dyDescent="0.2">
      <c r="A61" s="20" t="s">
        <v>36</v>
      </c>
      <c r="B61" s="20"/>
      <c r="C61" s="20"/>
      <c r="D61" s="20"/>
      <c r="E61" s="20"/>
      <c r="F61" s="20"/>
      <c r="G61" s="20"/>
      <c r="H61" s="20"/>
      <c r="I61" s="20"/>
      <c r="J61" s="27"/>
    </row>
    <row r="62" spans="1:215" s="28" customFormat="1" ht="13.5" customHeight="1" x14ac:dyDescent="0.2">
      <c r="A62" s="20" t="s">
        <v>31</v>
      </c>
      <c r="B62" s="20"/>
      <c r="C62" s="20"/>
      <c r="D62" s="20"/>
      <c r="E62" s="20"/>
      <c r="F62" s="20"/>
      <c r="G62" s="20"/>
      <c r="H62" s="20"/>
      <c r="I62" s="20"/>
      <c r="J62" s="27"/>
    </row>
    <row r="63" spans="1:215" s="31" customFormat="1" ht="13.5" customHeight="1" x14ac:dyDescent="0.25">
      <c r="A63" s="20" t="s">
        <v>37</v>
      </c>
      <c r="B63" s="29"/>
      <c r="C63" s="29"/>
      <c r="D63" s="29"/>
      <c r="E63" s="29"/>
      <c r="F63" s="29"/>
      <c r="G63" s="29"/>
      <c r="H63" s="29"/>
      <c r="I63" s="29"/>
      <c r="J63" s="30"/>
    </row>
    <row r="64" spans="1:215" s="28" customFormat="1" ht="13.5" customHeight="1" x14ac:dyDescent="0.2">
      <c r="A64" s="26" t="s">
        <v>41</v>
      </c>
      <c r="B64" s="32"/>
      <c r="C64" s="33"/>
      <c r="D64" s="33"/>
      <c r="E64" s="33"/>
      <c r="F64" s="33"/>
      <c r="G64" s="33"/>
      <c r="H64" s="33"/>
      <c r="I64" s="33"/>
      <c r="J64" s="27"/>
    </row>
    <row r="65" spans="1:10" s="28" customFormat="1" ht="13.5" customHeight="1" x14ac:dyDescent="0.2">
      <c r="A65" s="20" t="s">
        <v>23</v>
      </c>
      <c r="B65" s="19"/>
      <c r="C65" s="29"/>
      <c r="D65" s="29"/>
      <c r="E65" s="29"/>
      <c r="F65" s="29"/>
      <c r="G65" s="29"/>
      <c r="H65" s="29"/>
      <c r="I65" s="29"/>
      <c r="J65" s="27"/>
    </row>
    <row r="66" spans="1:10" x14ac:dyDescent="0.2">
      <c r="A66" s="1" t="s">
        <v>38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JEYSON RIVERA</cp:lastModifiedBy>
  <cp:lastPrinted>2025-01-16T19:56:05Z</cp:lastPrinted>
  <dcterms:created xsi:type="dcterms:W3CDTF">2022-03-18T19:31:56Z</dcterms:created>
  <dcterms:modified xsi:type="dcterms:W3CDTF">2025-01-17T16:16:30Z</dcterms:modified>
</cp:coreProperties>
</file>